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<sst xmlns="http://schemas.openxmlformats.org/spreadsheetml/2006/main" count="141" uniqueCount="40">
  <si>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</si>
  <si>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</si>
  <si>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</si>
  <si>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</si>
  <si>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</si>
  <si>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</si>
  <si>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</si>
  <si>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</si>
  <si>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 и ГВС</t>
  </si>
  <si>
    <t>Техническое обслуживание лифтового хозяйства</t>
  </si>
  <si>
    <t>Управление лифтами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</si>
  <si>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</si>
  <si>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№1/7 по ул. З.Космодемьянской, выполненных непосредственно управляющей организацией и сторонними организациями в 2023 году</t>
  </si>
  <si>
    <t>Февраль</t>
  </si>
  <si>
    <t>Март</t>
  </si>
  <si>
    <t>Смена запорной арматуры системы ГВС в кв. № 32</t>
  </si>
  <si>
    <t>Апрель</t>
  </si>
  <si>
    <t>Периодическая проверка вентиляционных каналов</t>
  </si>
  <si>
    <t>Май</t>
  </si>
  <si>
    <t>Техническое обслуживание ОПУ ХВС и тепловой энергии на отопление и ГВС, консервация</t>
  </si>
  <si>
    <t>Замена стояка системы ХВС в кв. № 24</t>
  </si>
  <si>
    <t>Июнь</t>
  </si>
  <si>
    <t>Смена запорной арматуры систем ХВС и ГВС в кв. № 40</t>
  </si>
  <si>
    <t>Выкашивание газонов газонокосилкой на придомовой территории</t>
  </si>
  <si>
    <t>Июль</t>
  </si>
  <si>
    <t>Ремонт стояка ситемы ГВС в кв. № 57</t>
  </si>
  <si>
    <t>Техническое обслуживание внутридомового газового оборудования</t>
  </si>
  <si>
    <t>Август</t>
  </si>
  <si>
    <t>Дезинсекция</t>
  </si>
  <si>
    <t>Ремонт МПШ в кв. №№13,25,53, лестница подъезд № 1</t>
  </si>
  <si>
    <t>Замена колес на мусорном баке</t>
  </si>
  <si>
    <t>Сентябрь</t>
  </si>
  <si>
    <t>Техническое обслуживание ОПУ ХВС и тепловой энергии на отопление и ГВС, опрессовка</t>
  </si>
  <si>
    <t>Октябрь</t>
  </si>
  <si>
    <t>Ноябрь</t>
  </si>
  <si>
    <t>Дератизация</t>
  </si>
  <si>
    <t>Смена запорной арматуры системы ХВС, кв. № 7</t>
  </si>
  <si>
    <t>Декабрь</t>
  </si>
  <si>
    <t>Закрашивание надписей на фасаде доме</t>
  </si>
  <si>
    <t xml:space="preserve">Очистка придомовой территории от снега погрузчиком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</si>
</sst>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PageLayoutView="0" workbookViewId="0" topLeftCell="A127">
      <selection activeCell="D127" sqref="D1:E16384"/>
    </sheetView>
  </sheetViews>
  <sheetFormatPr defaultColWidth="9.140625" defaultRowHeight="12.75"/>
  <cols>
    <col min="1" max="1" width="83.421875" style="0" customWidth="1"/>
    <col min="2" max="2" width="14.8515625" style="5" customWidth="1"/>
    <col min="4" max="4" width="9.57421875" style="7" hidden="1" customWidth="1"/>
    <col min="5" max="5" width="10.57421875" style="0" hidden="1" customWidth="1"/>
    <col min="6" max="8" width="9.140625" style="0" customWidth="1"/>
  </cols>
  <sheetData>
    <row r="1" spans="1:2" ht="46.5" customHeight="1">
      <c r="A1" s="21" t="s">
        <v>12</v>
      </c>
      <c r="B1" s="22"/>
    </row>
    <row r="2" spans="1:2" ht="24" customHeight="1">
      <c r="A2" s="3" t="s">
        <v>0</v>
      </c>
      <c r="B2" s="3" t="s">
        <v>1</v>
      </c>
    </row>
    <row r="3" spans="1:4" ht="24" customHeight="1">
      <c r="A3" s="23" t="s">
        <v>2</v>
      </c>
      <c r="B3" s="23"/>
      <c r="D3" s="8">
        <v>3864.9</v>
      </c>
    </row>
    <row r="4" spans="1:4" ht="24" customHeight="1">
      <c r="A4" s="1" t="s">
        <v>11</v>
      </c>
      <c r="B4" s="4">
        <v>10744.42</v>
      </c>
      <c r="D4" s="7">
        <f>B4/3864.9</f>
        <v>2.7799994825221868</v>
      </c>
    </row>
    <row r="5" spans="1:4" ht="24" customHeight="1">
      <c r="A5" s="1" t="s">
        <v>10</v>
      </c>
      <c r="B5" s="4">
        <v>24155.63</v>
      </c>
      <c r="D5" s="7">
        <f aca="true" t="shared" si="0" ref="D5:D11">B5/3864.9</f>
        <v>6.250001293694533</v>
      </c>
    </row>
    <row r="6" spans="1:4" ht="24" customHeight="1">
      <c r="A6" s="1" t="s">
        <v>3</v>
      </c>
      <c r="B6" s="4">
        <v>7729.8</v>
      </c>
      <c r="D6" s="7">
        <f t="shared" si="0"/>
        <v>2</v>
      </c>
    </row>
    <row r="7" spans="1:4" ht="24" customHeight="1">
      <c r="A7" s="1" t="s">
        <v>4</v>
      </c>
      <c r="B7" s="4">
        <v>14261.48</v>
      </c>
      <c r="D7" s="7">
        <f t="shared" si="0"/>
        <v>3.689999741261093</v>
      </c>
    </row>
    <row r="8" spans="1:4" ht="24" customHeight="1">
      <c r="A8" s="1" t="s">
        <v>6</v>
      </c>
      <c r="B8" s="4">
        <v>2664.04</v>
      </c>
      <c r="D8" s="7">
        <f t="shared" si="0"/>
        <v>0.6892907966570933</v>
      </c>
    </row>
    <row r="9" spans="1:6" ht="24" customHeight="1">
      <c r="A9" s="1" t="s">
        <v>8</v>
      </c>
      <c r="B9" s="4">
        <v>3700.17</v>
      </c>
      <c r="D9" s="7">
        <f t="shared" si="0"/>
        <v>0.9573779399208259</v>
      </c>
      <c r="E9" s="9"/>
      <c r="F9" s="10"/>
    </row>
    <row r="10" spans="1:6" ht="24" customHeight="1">
      <c r="A10" s="1" t="s">
        <v>9</v>
      </c>
      <c r="B10" s="4">
        <v>3661.5</v>
      </c>
      <c r="D10" s="7">
        <f t="shared" si="0"/>
        <v>0.9473725064037879</v>
      </c>
      <c r="E10" s="10"/>
      <c r="F10" s="10"/>
    </row>
    <row r="11" spans="1:6" ht="24" customHeight="1">
      <c r="A11" s="6" t="s">
        <v>7</v>
      </c>
      <c r="B11" s="4">
        <v>15420.95</v>
      </c>
      <c r="D11" s="7">
        <f t="shared" si="0"/>
        <v>3.9899997412610935</v>
      </c>
      <c r="E11" s="10"/>
      <c r="F11" s="10"/>
    </row>
    <row r="12" spans="1:6" ht="24" customHeight="1">
      <c r="A12" s="2" t="s">
        <v>5</v>
      </c>
      <c r="B12" s="2">
        <f>SUM(B4:B11)</f>
        <v>82337.99</v>
      </c>
      <c r="D12" s="9"/>
      <c r="E12" s="10"/>
      <c r="F12" s="10"/>
    </row>
    <row r="13" spans="1:4" ht="24" customHeight="1">
      <c r="A13" s="23" t="s">
        <v>13</v>
      </c>
      <c r="B13" s="23"/>
      <c r="D13" s="8"/>
    </row>
    <row r="14" spans="1:4" ht="24" customHeight="1">
      <c r="A14" s="1" t="s">
        <v>11</v>
      </c>
      <c r="B14" s="4">
        <v>10744.42</v>
      </c>
      <c r="D14" s="7">
        <f>B14/3864.9</f>
        <v>2.7799994825221868</v>
      </c>
    </row>
    <row r="15" spans="1:4" ht="24" customHeight="1">
      <c r="A15" s="1" t="s">
        <v>10</v>
      </c>
      <c r="B15" s="4">
        <v>24155.63</v>
      </c>
      <c r="D15" s="7">
        <f aca="true" t="shared" si="1" ref="D15:D21">B15/3864.9</f>
        <v>6.250001293694533</v>
      </c>
    </row>
    <row r="16" spans="1:4" ht="24" customHeight="1">
      <c r="A16" s="1" t="s">
        <v>3</v>
      </c>
      <c r="B16" s="4">
        <v>7729.8</v>
      </c>
      <c r="D16" s="7">
        <f t="shared" si="1"/>
        <v>2</v>
      </c>
    </row>
    <row r="17" spans="1:4" ht="24" customHeight="1">
      <c r="A17" s="1" t="s">
        <v>4</v>
      </c>
      <c r="B17" s="4">
        <v>14261.48</v>
      </c>
      <c r="D17" s="7">
        <f t="shared" si="1"/>
        <v>3.689999741261093</v>
      </c>
    </row>
    <row r="18" spans="1:4" ht="24" customHeight="1">
      <c r="A18" s="1" t="s">
        <v>6</v>
      </c>
      <c r="B18" s="4">
        <v>3105.24</v>
      </c>
      <c r="D18" s="7">
        <f t="shared" si="1"/>
        <v>0.8034464022355041</v>
      </c>
    </row>
    <row r="19" spans="1:6" ht="24" customHeight="1">
      <c r="A19" s="1" t="s">
        <v>8</v>
      </c>
      <c r="B19" s="4">
        <v>3700.17</v>
      </c>
      <c r="D19" s="7">
        <f t="shared" si="1"/>
        <v>0.9573779399208259</v>
      </c>
      <c r="E19" s="9"/>
      <c r="F19" s="10"/>
    </row>
    <row r="20" spans="1:6" ht="24" customHeight="1">
      <c r="A20" s="1" t="s">
        <v>9</v>
      </c>
      <c r="B20" s="4">
        <v>3500</v>
      </c>
      <c r="D20" s="7">
        <f t="shared" si="1"/>
        <v>0.905586172992833</v>
      </c>
      <c r="E20" s="10"/>
      <c r="F20" s="10"/>
    </row>
    <row r="21" spans="1:6" ht="24" customHeight="1">
      <c r="A21" s="6" t="s">
        <v>7</v>
      </c>
      <c r="B21" s="4">
        <v>15420.95</v>
      </c>
      <c r="D21" s="7">
        <f t="shared" si="1"/>
        <v>3.9899997412610935</v>
      </c>
      <c r="E21" s="10"/>
      <c r="F21" s="10"/>
    </row>
    <row r="22" spans="1:6" ht="24" customHeight="1">
      <c r="A22" s="2" t="s">
        <v>5</v>
      </c>
      <c r="B22" s="2">
        <f>SUM(B14:B21)</f>
        <v>82617.68999999999</v>
      </c>
      <c r="D22" s="9"/>
      <c r="E22" s="10"/>
      <c r="F22" s="10"/>
    </row>
    <row r="23" spans="1:4" ht="24" customHeight="1">
      <c r="A23" s="23" t="s">
        <v>14</v>
      </c>
      <c r="B23" s="23"/>
      <c r="D23" s="8"/>
    </row>
    <row r="24" spans="1:4" ht="24" customHeight="1">
      <c r="A24" s="1" t="s">
        <v>11</v>
      </c>
      <c r="B24" s="4">
        <v>10744.42</v>
      </c>
      <c r="D24" s="7">
        <f>B24/3864.9</f>
        <v>2.7799994825221868</v>
      </c>
    </row>
    <row r="25" spans="1:4" ht="24" customHeight="1">
      <c r="A25" s="1" t="s">
        <v>10</v>
      </c>
      <c r="B25" s="4">
        <v>24155.63</v>
      </c>
      <c r="D25" s="7">
        <f aca="true" t="shared" si="2" ref="D25:D32">B25/3864.9</f>
        <v>6.250001293694533</v>
      </c>
    </row>
    <row r="26" spans="1:4" ht="24" customHeight="1">
      <c r="A26" s="1" t="s">
        <v>3</v>
      </c>
      <c r="B26" s="4">
        <v>7729.8</v>
      </c>
      <c r="D26" s="7">
        <f t="shared" si="2"/>
        <v>2</v>
      </c>
    </row>
    <row r="27" spans="1:4" ht="24" customHeight="1">
      <c r="A27" s="1" t="s">
        <v>4</v>
      </c>
      <c r="B27" s="4">
        <v>14261.48</v>
      </c>
      <c r="D27" s="7">
        <f t="shared" si="2"/>
        <v>3.689999741261093</v>
      </c>
    </row>
    <row r="28" spans="1:4" ht="24" customHeight="1">
      <c r="A28" s="1" t="s">
        <v>6</v>
      </c>
      <c r="B28" s="4">
        <v>2664.04</v>
      </c>
      <c r="D28" s="7">
        <f t="shared" si="2"/>
        <v>0.6892907966570933</v>
      </c>
    </row>
    <row r="29" spans="1:6" ht="24" customHeight="1">
      <c r="A29" s="1" t="s">
        <v>8</v>
      </c>
      <c r="B29" s="4">
        <v>3700.17</v>
      </c>
      <c r="D29" s="7">
        <f t="shared" si="2"/>
        <v>0.9573779399208259</v>
      </c>
      <c r="E29" s="9"/>
      <c r="F29" s="10"/>
    </row>
    <row r="30" spans="1:6" ht="24" customHeight="1">
      <c r="A30" s="1" t="s">
        <v>9</v>
      </c>
      <c r="B30" s="4">
        <v>3500</v>
      </c>
      <c r="D30" s="7">
        <f t="shared" si="2"/>
        <v>0.905586172992833</v>
      </c>
      <c r="E30" s="10"/>
      <c r="F30" s="10"/>
    </row>
    <row r="31" spans="1:6" ht="24" customHeight="1">
      <c r="A31" s="6" t="s">
        <v>7</v>
      </c>
      <c r="B31" s="4">
        <v>15420.95</v>
      </c>
      <c r="D31" s="7">
        <f>B31/3864.9</f>
        <v>3.9899997412610935</v>
      </c>
      <c r="E31" s="10"/>
      <c r="F31" s="10"/>
    </row>
    <row r="32" spans="1:6" ht="24" customHeight="1">
      <c r="A32" s="12" t="s">
        <v>15</v>
      </c>
      <c r="B32" s="13">
        <v>634</v>
      </c>
      <c r="D32" s="7">
        <f t="shared" si="2"/>
        <v>0.16404046676498746</v>
      </c>
      <c r="E32" s="10"/>
      <c r="F32" s="10"/>
    </row>
    <row r="33" spans="1:6" ht="24" customHeight="1">
      <c r="A33" s="2" t="s">
        <v>5</v>
      </c>
      <c r="B33" s="2">
        <f>SUM(B24:B32)</f>
        <v>82810.49</v>
      </c>
      <c r="D33" s="9"/>
      <c r="E33" s="10"/>
      <c r="F33" s="10"/>
    </row>
    <row r="34" spans="1:4" ht="24" customHeight="1">
      <c r="A34" s="23" t="s">
        <v>16</v>
      </c>
      <c r="B34" s="23"/>
      <c r="D34" s="8"/>
    </row>
    <row r="35" spans="1:4" ht="24" customHeight="1">
      <c r="A35" s="1" t="s">
        <v>11</v>
      </c>
      <c r="B35" s="4">
        <v>10744.42</v>
      </c>
      <c r="D35" s="7">
        <f>B35/3864.9</f>
        <v>2.7799994825221868</v>
      </c>
    </row>
    <row r="36" spans="1:4" ht="24" customHeight="1">
      <c r="A36" s="1" t="s">
        <v>10</v>
      </c>
      <c r="B36" s="4">
        <v>24155.63</v>
      </c>
      <c r="D36" s="7">
        <f aca="true" t="shared" si="3" ref="D36:D41">B36/3864.9</f>
        <v>6.250001293694533</v>
      </c>
    </row>
    <row r="37" spans="1:4" ht="24" customHeight="1">
      <c r="A37" s="1" t="s">
        <v>3</v>
      </c>
      <c r="B37" s="4">
        <v>7729.8</v>
      </c>
      <c r="D37" s="7">
        <f t="shared" si="3"/>
        <v>2</v>
      </c>
    </row>
    <row r="38" spans="1:4" ht="24" customHeight="1">
      <c r="A38" s="1" t="s">
        <v>4</v>
      </c>
      <c r="B38" s="4">
        <v>14261.48</v>
      </c>
      <c r="D38" s="7">
        <f t="shared" si="3"/>
        <v>3.689999741261093</v>
      </c>
    </row>
    <row r="39" spans="1:4" ht="24" customHeight="1">
      <c r="A39" s="1" t="s">
        <v>6</v>
      </c>
      <c r="B39" s="4">
        <v>2664.04</v>
      </c>
      <c r="D39" s="7">
        <f t="shared" si="3"/>
        <v>0.6892907966570933</v>
      </c>
    </row>
    <row r="40" spans="1:6" ht="24" customHeight="1">
      <c r="A40" s="1" t="s">
        <v>8</v>
      </c>
      <c r="B40" s="4">
        <v>3700.17</v>
      </c>
      <c r="D40" s="7">
        <f t="shared" si="3"/>
        <v>0.9573779399208259</v>
      </c>
      <c r="E40" s="9"/>
      <c r="F40" s="10"/>
    </row>
    <row r="41" spans="1:6" ht="24" customHeight="1">
      <c r="A41" s="1" t="s">
        <v>9</v>
      </c>
      <c r="B41" s="4">
        <v>3500</v>
      </c>
      <c r="D41" s="7">
        <f t="shared" si="3"/>
        <v>0.905586172992833</v>
      </c>
      <c r="E41" s="10"/>
      <c r="F41" s="10"/>
    </row>
    <row r="42" spans="1:6" ht="24" customHeight="1">
      <c r="A42" s="6" t="s">
        <v>7</v>
      </c>
      <c r="B42" s="4">
        <v>15420.95</v>
      </c>
      <c r="D42" s="7">
        <f>B42/3864.9</f>
        <v>3.9899997412610935</v>
      </c>
      <c r="E42" s="10"/>
      <c r="F42" s="10"/>
    </row>
    <row r="43" spans="1:6" ht="24" customHeight="1">
      <c r="A43" s="12" t="s">
        <v>17</v>
      </c>
      <c r="B43" s="13">
        <v>4000</v>
      </c>
      <c r="D43" s="7">
        <f>B43/3864.9</f>
        <v>1.0349556262775232</v>
      </c>
      <c r="E43" s="10"/>
      <c r="F43" s="10"/>
    </row>
    <row r="44" spans="1:6" ht="24" customHeight="1">
      <c r="A44" s="2" t="s">
        <v>5</v>
      </c>
      <c r="B44" s="2">
        <f>SUM(B35:B43)</f>
        <v>86176.49</v>
      </c>
      <c r="D44" s="9"/>
      <c r="E44" s="10"/>
      <c r="F44" s="10"/>
    </row>
    <row r="45" spans="1:4" ht="24" customHeight="1">
      <c r="A45" s="23" t="s">
        <v>18</v>
      </c>
      <c r="B45" s="23"/>
      <c r="D45" s="8"/>
    </row>
    <row r="46" spans="1:4" ht="24" customHeight="1">
      <c r="A46" s="1" t="s">
        <v>11</v>
      </c>
      <c r="B46" s="4">
        <v>10744.42</v>
      </c>
      <c r="D46" s="7">
        <f>B46/3864.9</f>
        <v>2.7799994825221868</v>
      </c>
    </row>
    <row r="47" spans="1:4" ht="24" customHeight="1">
      <c r="A47" s="1" t="s">
        <v>10</v>
      </c>
      <c r="B47" s="4">
        <v>24155.63</v>
      </c>
      <c r="D47" s="7">
        <f aca="true" t="shared" si="4" ref="D47:D52">B47/3864.9</f>
        <v>6.250001293694533</v>
      </c>
    </row>
    <row r="48" spans="1:4" ht="24" customHeight="1">
      <c r="A48" s="1" t="s">
        <v>3</v>
      </c>
      <c r="B48" s="4">
        <v>7729.8</v>
      </c>
      <c r="D48" s="7">
        <f t="shared" si="4"/>
        <v>2</v>
      </c>
    </row>
    <row r="49" spans="1:4" ht="24" customHeight="1">
      <c r="A49" s="1" t="s">
        <v>4</v>
      </c>
      <c r="B49" s="4">
        <v>14261.48</v>
      </c>
      <c r="D49" s="7">
        <f t="shared" si="4"/>
        <v>3.689999741261093</v>
      </c>
    </row>
    <row r="50" spans="1:4" ht="24" customHeight="1">
      <c r="A50" s="1" t="s">
        <v>6</v>
      </c>
      <c r="B50" s="4">
        <v>2664.04</v>
      </c>
      <c r="D50" s="7">
        <f t="shared" si="4"/>
        <v>0.6892907966570933</v>
      </c>
    </row>
    <row r="51" spans="1:6" ht="30" customHeight="1">
      <c r="A51" s="1" t="s">
        <v>19</v>
      </c>
      <c r="B51" s="4">
        <v>19140.39</v>
      </c>
      <c r="D51" s="7">
        <f t="shared" si="4"/>
        <v>4.952363579911511</v>
      </c>
      <c r="E51" s="9"/>
      <c r="F51" s="10"/>
    </row>
    <row r="52" spans="1:6" ht="24" customHeight="1">
      <c r="A52" s="1" t="s">
        <v>9</v>
      </c>
      <c r="B52" s="4">
        <v>3500</v>
      </c>
      <c r="D52" s="7">
        <f t="shared" si="4"/>
        <v>0.905586172992833</v>
      </c>
      <c r="E52" s="10"/>
      <c r="F52" s="10"/>
    </row>
    <row r="53" spans="1:6" ht="24" customHeight="1">
      <c r="A53" s="6" t="s">
        <v>7</v>
      </c>
      <c r="B53" s="4">
        <v>15420.95</v>
      </c>
      <c r="D53" s="7">
        <f>B53/3864.9</f>
        <v>3.9899997412610935</v>
      </c>
      <c r="E53" s="10"/>
      <c r="F53" s="10"/>
    </row>
    <row r="54" spans="1:6" ht="24" customHeight="1">
      <c r="A54" s="14" t="s">
        <v>20</v>
      </c>
      <c r="B54" s="15">
        <v>4502</v>
      </c>
      <c r="D54" s="7">
        <f>B54/3864.9</f>
        <v>1.1648425573753525</v>
      </c>
      <c r="E54" s="10"/>
      <c r="F54" s="10"/>
    </row>
    <row r="55" spans="1:6" ht="24" customHeight="1">
      <c r="A55" s="2" t="s">
        <v>5</v>
      </c>
      <c r="B55" s="2">
        <f>SUM(B46:B54)</f>
        <v>102118.71</v>
      </c>
      <c r="D55" s="9"/>
      <c r="E55" s="10"/>
      <c r="F55" s="10"/>
    </row>
    <row r="56" spans="1:4" ht="24" customHeight="1">
      <c r="A56" s="23" t="s">
        <v>21</v>
      </c>
      <c r="B56" s="23"/>
      <c r="D56" s="8"/>
    </row>
    <row r="57" spans="1:4" ht="24" customHeight="1">
      <c r="A57" s="1" t="s">
        <v>11</v>
      </c>
      <c r="B57" s="4">
        <v>10744.42</v>
      </c>
      <c r="D57" s="7">
        <f>B57/3864.9</f>
        <v>2.7799994825221868</v>
      </c>
    </row>
    <row r="58" spans="1:4" ht="24" customHeight="1">
      <c r="A58" s="1" t="s">
        <v>10</v>
      </c>
      <c r="B58" s="4">
        <v>24155.63</v>
      </c>
      <c r="D58" s="7">
        <f aca="true" t="shared" si="5" ref="D58:D63">B58/3864.9</f>
        <v>6.250001293694533</v>
      </c>
    </row>
    <row r="59" spans="1:4" ht="24" customHeight="1">
      <c r="A59" s="1" t="s">
        <v>3</v>
      </c>
      <c r="B59" s="4">
        <v>7729.8</v>
      </c>
      <c r="D59" s="7">
        <f t="shared" si="5"/>
        <v>2</v>
      </c>
    </row>
    <row r="60" spans="1:4" ht="24" customHeight="1">
      <c r="A60" s="1" t="s">
        <v>4</v>
      </c>
      <c r="B60" s="4">
        <v>14261.48</v>
      </c>
      <c r="D60" s="7">
        <f t="shared" si="5"/>
        <v>3.689999741261093</v>
      </c>
    </row>
    <row r="61" spans="1:4" ht="24" customHeight="1">
      <c r="A61" s="1" t="s">
        <v>6</v>
      </c>
      <c r="B61" s="4">
        <v>2664.04</v>
      </c>
      <c r="D61" s="7">
        <f t="shared" si="5"/>
        <v>0.6892907966570933</v>
      </c>
    </row>
    <row r="62" spans="1:6" ht="30" customHeight="1">
      <c r="A62" s="1" t="s">
        <v>8</v>
      </c>
      <c r="B62" s="4">
        <v>3700.17</v>
      </c>
      <c r="D62" s="7">
        <f t="shared" si="5"/>
        <v>0.9573779399208259</v>
      </c>
      <c r="E62" s="9"/>
      <c r="F62" s="10"/>
    </row>
    <row r="63" spans="1:6" ht="24" customHeight="1">
      <c r="A63" s="1" t="s">
        <v>9</v>
      </c>
      <c r="B63" s="4">
        <v>3500</v>
      </c>
      <c r="D63" s="7">
        <f t="shared" si="5"/>
        <v>0.905586172992833</v>
      </c>
      <c r="E63" s="10"/>
      <c r="F63" s="10"/>
    </row>
    <row r="64" spans="1:6" ht="24" customHeight="1">
      <c r="A64" s="6" t="s">
        <v>7</v>
      </c>
      <c r="B64" s="4">
        <v>15420.95</v>
      </c>
      <c r="D64" s="7">
        <f>B64/3864.9</f>
        <v>3.9899997412610935</v>
      </c>
      <c r="E64" s="10"/>
      <c r="F64" s="10"/>
    </row>
    <row r="65" spans="1:6" ht="24" customHeight="1">
      <c r="A65" s="14" t="s">
        <v>17</v>
      </c>
      <c r="B65" s="15">
        <v>200</v>
      </c>
      <c r="D65" s="7">
        <f>B65/3864.9</f>
        <v>0.05174778131387617</v>
      </c>
      <c r="E65" s="10"/>
      <c r="F65" s="10"/>
    </row>
    <row r="66" spans="1:6" ht="24" customHeight="1">
      <c r="A66" s="16" t="s">
        <v>22</v>
      </c>
      <c r="B66" s="13">
        <v>1060</v>
      </c>
      <c r="D66" s="17">
        <f>B66/3864.9</f>
        <v>0.2742632409635437</v>
      </c>
      <c r="E66" s="17">
        <f>D66+D67</f>
        <v>2.0528862325027815</v>
      </c>
      <c r="F66" s="10"/>
    </row>
    <row r="67" spans="1:6" ht="24" customHeight="1">
      <c r="A67" s="16" t="s">
        <v>23</v>
      </c>
      <c r="B67" s="13">
        <v>6874.2</v>
      </c>
      <c r="D67" s="17">
        <f>B67/3864.9</f>
        <v>1.7786229915392378</v>
      </c>
      <c r="E67" s="18">
        <f>B66+B67</f>
        <v>7934.2</v>
      </c>
      <c r="F67" s="10"/>
    </row>
    <row r="68" spans="1:6" ht="24" customHeight="1">
      <c r="A68" s="2" t="s">
        <v>5</v>
      </c>
      <c r="B68" s="2">
        <f>SUM(B57:B67)</f>
        <v>90310.69</v>
      </c>
      <c r="D68" s="9"/>
      <c r="E68" s="10"/>
      <c r="F68" s="10"/>
    </row>
    <row r="69" spans="1:4" ht="24" customHeight="1">
      <c r="A69" s="23" t="s">
        <v>24</v>
      </c>
      <c r="B69" s="23"/>
      <c r="D69" s="8"/>
    </row>
    <row r="70" spans="1:4" ht="24" customHeight="1">
      <c r="A70" s="1" t="s">
        <v>11</v>
      </c>
      <c r="B70" s="4">
        <v>10744.42</v>
      </c>
      <c r="D70" s="7">
        <f>B70/3864.9</f>
        <v>2.7799994825221868</v>
      </c>
    </row>
    <row r="71" spans="1:4" ht="24" customHeight="1">
      <c r="A71" s="1" t="s">
        <v>10</v>
      </c>
      <c r="B71" s="4">
        <v>24155.63</v>
      </c>
      <c r="D71" s="7">
        <f aca="true" t="shared" si="6" ref="D71:D76">B71/3864.9</f>
        <v>6.250001293694533</v>
      </c>
    </row>
    <row r="72" spans="1:4" ht="24" customHeight="1">
      <c r="A72" s="1" t="s">
        <v>3</v>
      </c>
      <c r="B72" s="4">
        <v>7729.8</v>
      </c>
      <c r="D72" s="7">
        <f t="shared" si="6"/>
        <v>2</v>
      </c>
    </row>
    <row r="73" spans="1:4" ht="24" customHeight="1">
      <c r="A73" s="1" t="s">
        <v>4</v>
      </c>
      <c r="B73" s="4">
        <v>14261.48</v>
      </c>
      <c r="D73" s="7">
        <f t="shared" si="6"/>
        <v>3.689999741261093</v>
      </c>
    </row>
    <row r="74" spans="1:4" ht="24" customHeight="1">
      <c r="A74" s="1" t="s">
        <v>6</v>
      </c>
      <c r="B74" s="4">
        <v>2664.04</v>
      </c>
      <c r="D74" s="7">
        <f t="shared" si="6"/>
        <v>0.6892907966570933</v>
      </c>
    </row>
    <row r="75" spans="1:6" ht="30" customHeight="1">
      <c r="A75" s="1" t="s">
        <v>8</v>
      </c>
      <c r="B75" s="4">
        <v>3700.17</v>
      </c>
      <c r="D75" s="7">
        <f t="shared" si="6"/>
        <v>0.9573779399208259</v>
      </c>
      <c r="E75" s="9"/>
      <c r="F75" s="10"/>
    </row>
    <row r="76" spans="1:6" ht="24" customHeight="1">
      <c r="A76" s="1" t="s">
        <v>9</v>
      </c>
      <c r="B76" s="4">
        <v>3500</v>
      </c>
      <c r="D76" s="7">
        <f t="shared" si="6"/>
        <v>0.905586172992833</v>
      </c>
      <c r="E76" s="10"/>
      <c r="F76" s="10"/>
    </row>
    <row r="77" spans="1:6" ht="24" customHeight="1">
      <c r="A77" s="6" t="s">
        <v>7</v>
      </c>
      <c r="B77" s="4">
        <v>15420.95</v>
      </c>
      <c r="D77" s="7">
        <f>B77/3864.9</f>
        <v>3.9899997412610935</v>
      </c>
      <c r="E77" s="10"/>
      <c r="F77" s="10"/>
    </row>
    <row r="78" spans="1:6" ht="24" customHeight="1">
      <c r="A78" s="14" t="s">
        <v>17</v>
      </c>
      <c r="B78" s="15">
        <v>100</v>
      </c>
      <c r="D78" s="7">
        <f>B78/3864.9</f>
        <v>0.025873890656938084</v>
      </c>
      <c r="E78" s="10"/>
      <c r="F78" s="10"/>
    </row>
    <row r="79" spans="1:6" ht="24" customHeight="1">
      <c r="A79" s="14" t="s">
        <v>26</v>
      </c>
      <c r="B79" s="15">
        <v>9728.91</v>
      </c>
      <c r="D79" s="7">
        <f>B79/3864.9</f>
        <v>2.517247535511915</v>
      </c>
      <c r="E79" s="10"/>
      <c r="F79" s="10"/>
    </row>
    <row r="80" spans="1:6" ht="24" customHeight="1">
      <c r="A80" s="14" t="s">
        <v>25</v>
      </c>
      <c r="B80" s="13">
        <v>3798</v>
      </c>
      <c r="D80" s="9">
        <f>B80/3864.9</f>
        <v>0.9826903671505084</v>
      </c>
      <c r="E80" s="9"/>
      <c r="F80" s="10"/>
    </row>
    <row r="81" spans="1:6" ht="24" customHeight="1">
      <c r="A81" s="2" t="s">
        <v>5</v>
      </c>
      <c r="B81" s="2">
        <f>SUM(B70:B80)</f>
        <v>95803.40000000001</v>
      </c>
      <c r="D81" s="9"/>
      <c r="E81" s="10"/>
      <c r="F81" s="10"/>
    </row>
    <row r="82" spans="1:4" ht="24" customHeight="1">
      <c r="A82" s="23" t="s">
        <v>27</v>
      </c>
      <c r="B82" s="23"/>
      <c r="D82" s="8"/>
    </row>
    <row r="83" spans="1:4" ht="24" customHeight="1">
      <c r="A83" s="1" t="s">
        <v>11</v>
      </c>
      <c r="B83" s="4">
        <v>10744.42</v>
      </c>
      <c r="D83" s="7">
        <f>B83/3864.9</f>
        <v>2.7799994825221868</v>
      </c>
    </row>
    <row r="84" spans="1:4" ht="24" customHeight="1">
      <c r="A84" s="1" t="s">
        <v>10</v>
      </c>
      <c r="B84" s="4">
        <v>24155.63</v>
      </c>
      <c r="D84" s="7">
        <f aca="true" t="shared" si="7" ref="D84:D89">B84/3864.9</f>
        <v>6.250001293694533</v>
      </c>
    </row>
    <row r="85" spans="1:4" ht="24" customHeight="1">
      <c r="A85" s="1" t="s">
        <v>3</v>
      </c>
      <c r="B85" s="4">
        <v>7729.8</v>
      </c>
      <c r="D85" s="7">
        <f t="shared" si="7"/>
        <v>2</v>
      </c>
    </row>
    <row r="86" spans="1:4" ht="24" customHeight="1">
      <c r="A86" s="1" t="s">
        <v>4</v>
      </c>
      <c r="B86" s="4">
        <v>14261.48</v>
      </c>
      <c r="D86" s="7">
        <f t="shared" si="7"/>
        <v>3.689999741261093</v>
      </c>
    </row>
    <row r="87" spans="1:4" ht="24" customHeight="1">
      <c r="A87" s="1" t="s">
        <v>6</v>
      </c>
      <c r="B87" s="4">
        <v>2664.04</v>
      </c>
      <c r="D87" s="7">
        <f t="shared" si="7"/>
        <v>0.6892907966570933</v>
      </c>
    </row>
    <row r="88" spans="1:6" ht="30" customHeight="1">
      <c r="A88" s="1" t="s">
        <v>8</v>
      </c>
      <c r="B88" s="4">
        <v>3700.17</v>
      </c>
      <c r="D88" s="7">
        <f t="shared" si="7"/>
        <v>0.9573779399208259</v>
      </c>
      <c r="E88" s="9"/>
      <c r="F88" s="10"/>
    </row>
    <row r="89" spans="1:6" ht="24" customHeight="1">
      <c r="A89" s="1" t="s">
        <v>9</v>
      </c>
      <c r="B89" s="4">
        <v>3476.38</v>
      </c>
      <c r="D89" s="7">
        <f t="shared" si="7"/>
        <v>0.8994747600196642</v>
      </c>
      <c r="E89" s="10"/>
      <c r="F89" s="10"/>
    </row>
    <row r="90" spans="1:6" ht="24" customHeight="1">
      <c r="A90" s="6" t="s">
        <v>7</v>
      </c>
      <c r="B90" s="4">
        <v>15420.95</v>
      </c>
      <c r="D90" s="7">
        <f>B90/3864.9</f>
        <v>3.9899997412610935</v>
      </c>
      <c r="E90" s="10"/>
      <c r="F90" s="10"/>
    </row>
    <row r="91" spans="1:6" ht="24" customHeight="1">
      <c r="A91" s="12" t="s">
        <v>28</v>
      </c>
      <c r="B91" s="19">
        <v>3983.38</v>
      </c>
      <c r="D91" s="17">
        <f>B91/3864.9</f>
        <v>1.0306553856503402</v>
      </c>
      <c r="E91" s="18"/>
      <c r="F91" s="10"/>
    </row>
    <row r="92" spans="1:6" ht="24" customHeight="1">
      <c r="A92" s="12" t="s">
        <v>29</v>
      </c>
      <c r="B92" s="19">
        <v>69481</v>
      </c>
      <c r="D92" s="17">
        <f>B92/3864.9</f>
        <v>17.97743796734715</v>
      </c>
      <c r="E92" s="17">
        <f>D91+D92+D93</f>
        <v>19.60526274935962</v>
      </c>
      <c r="F92" s="10"/>
    </row>
    <row r="93" spans="1:6" ht="24" customHeight="1">
      <c r="A93" s="12" t="s">
        <v>30</v>
      </c>
      <c r="B93" s="14">
        <v>2308</v>
      </c>
      <c r="D93" s="17">
        <f>B93/3864.9</f>
        <v>0.597169396362131</v>
      </c>
      <c r="E93" s="17">
        <f>B91+B92+B93</f>
        <v>75772.38</v>
      </c>
      <c r="F93" s="10"/>
    </row>
    <row r="94" spans="1:6" ht="24" customHeight="1">
      <c r="A94" s="2" t="s">
        <v>5</v>
      </c>
      <c r="B94" s="2">
        <f>SUM(B83:B93)</f>
        <v>157925.25</v>
      </c>
      <c r="D94" s="9"/>
      <c r="E94" s="10"/>
      <c r="F94" s="10"/>
    </row>
    <row r="95" spans="1:4" ht="24" customHeight="1">
      <c r="A95" s="23" t="s">
        <v>31</v>
      </c>
      <c r="B95" s="23"/>
      <c r="D95" s="8"/>
    </row>
    <row r="96" spans="1:4" ht="24" customHeight="1">
      <c r="A96" s="1" t="s">
        <v>11</v>
      </c>
      <c r="B96" s="4">
        <v>10744.42</v>
      </c>
      <c r="D96" s="7">
        <f>B96/3864.9</f>
        <v>2.7799994825221868</v>
      </c>
    </row>
    <row r="97" spans="1:4" ht="24" customHeight="1">
      <c r="A97" s="1" t="s">
        <v>10</v>
      </c>
      <c r="B97" s="4">
        <v>24155.63</v>
      </c>
      <c r="D97" s="7">
        <f aca="true" t="shared" si="8" ref="D97:D102">B97/3864.9</f>
        <v>6.250001293694533</v>
      </c>
    </row>
    <row r="98" spans="1:4" ht="24" customHeight="1">
      <c r="A98" s="1" t="s">
        <v>3</v>
      </c>
      <c r="B98" s="4">
        <v>7729.8</v>
      </c>
      <c r="D98" s="7">
        <f t="shared" si="8"/>
        <v>2</v>
      </c>
    </row>
    <row r="99" spans="1:4" ht="24" customHeight="1">
      <c r="A99" s="1" t="s">
        <v>4</v>
      </c>
      <c r="B99" s="4">
        <v>14261.48</v>
      </c>
      <c r="D99" s="7">
        <f t="shared" si="8"/>
        <v>3.689999741261093</v>
      </c>
    </row>
    <row r="100" spans="1:4" ht="24" customHeight="1">
      <c r="A100" s="1" t="s">
        <v>6</v>
      </c>
      <c r="B100" s="4">
        <v>2664.04</v>
      </c>
      <c r="D100" s="7">
        <f t="shared" si="8"/>
        <v>0.6892907966570933</v>
      </c>
    </row>
    <row r="101" spans="1:6" ht="30" customHeight="1">
      <c r="A101" s="1" t="s">
        <v>32</v>
      </c>
      <c r="B101" s="4">
        <v>17828.19</v>
      </c>
      <c r="D101" s="7">
        <f t="shared" si="8"/>
        <v>4.612846386711169</v>
      </c>
      <c r="E101" s="9"/>
      <c r="F101" s="10"/>
    </row>
    <row r="102" spans="1:6" ht="24" customHeight="1">
      <c r="A102" s="1" t="s">
        <v>9</v>
      </c>
      <c r="B102" s="4">
        <v>3500</v>
      </c>
      <c r="D102" s="7">
        <f t="shared" si="8"/>
        <v>0.905586172992833</v>
      </c>
      <c r="E102" s="10"/>
      <c r="F102" s="10"/>
    </row>
    <row r="103" spans="1:6" ht="24" customHeight="1">
      <c r="A103" s="6" t="s">
        <v>7</v>
      </c>
      <c r="B103" s="4">
        <v>15420.95</v>
      </c>
      <c r="D103" s="7">
        <f>B103/3864.9</f>
        <v>3.9899997412610935</v>
      </c>
      <c r="E103" s="10"/>
      <c r="F103" s="10"/>
    </row>
    <row r="104" spans="1:6" ht="24" customHeight="1">
      <c r="A104" s="14" t="s">
        <v>23</v>
      </c>
      <c r="B104" s="19">
        <v>6874.2</v>
      </c>
      <c r="D104" s="9">
        <f>B104/3864.9</f>
        <v>1.7786229915392378</v>
      </c>
      <c r="E104" s="10"/>
      <c r="F104" s="10"/>
    </row>
    <row r="105" spans="1:6" ht="24" customHeight="1">
      <c r="A105" s="2" t="s">
        <v>5</v>
      </c>
      <c r="B105" s="2">
        <f>SUM(B96:B104)</f>
        <v>103178.70999999999</v>
      </c>
      <c r="D105" s="9"/>
      <c r="E105" s="10"/>
      <c r="F105" s="10"/>
    </row>
    <row r="106" spans="1:4" ht="24" customHeight="1">
      <c r="A106" s="23" t="s">
        <v>33</v>
      </c>
      <c r="B106" s="23"/>
      <c r="D106" s="8"/>
    </row>
    <row r="107" spans="1:4" ht="24" customHeight="1">
      <c r="A107" s="1" t="s">
        <v>11</v>
      </c>
      <c r="B107" s="4">
        <v>10744.42</v>
      </c>
      <c r="D107" s="7">
        <f>B107/3864.9</f>
        <v>2.7799994825221868</v>
      </c>
    </row>
    <row r="108" spans="1:4" ht="24" customHeight="1">
      <c r="A108" s="1" t="s">
        <v>10</v>
      </c>
      <c r="B108" s="4">
        <v>24155.63</v>
      </c>
      <c r="D108" s="7">
        <f aca="true" t="shared" si="9" ref="D108:D113">B108/3864.9</f>
        <v>6.250001293694533</v>
      </c>
    </row>
    <row r="109" spans="1:4" ht="24" customHeight="1">
      <c r="A109" s="1" t="s">
        <v>3</v>
      </c>
      <c r="B109" s="4">
        <v>7729.8</v>
      </c>
      <c r="D109" s="7">
        <f t="shared" si="9"/>
        <v>2</v>
      </c>
    </row>
    <row r="110" spans="1:4" ht="24" customHeight="1">
      <c r="A110" s="1" t="s">
        <v>4</v>
      </c>
      <c r="B110" s="4">
        <v>14261.48</v>
      </c>
      <c r="D110" s="7">
        <f t="shared" si="9"/>
        <v>3.689999741261093</v>
      </c>
    </row>
    <row r="111" spans="1:4" ht="24" customHeight="1">
      <c r="A111" s="1" t="s">
        <v>6</v>
      </c>
      <c r="B111" s="4">
        <v>2664.04</v>
      </c>
      <c r="D111" s="7">
        <f t="shared" si="9"/>
        <v>0.6892907966570933</v>
      </c>
    </row>
    <row r="112" spans="1:6" ht="24" customHeight="1">
      <c r="A112" s="1" t="s">
        <v>8</v>
      </c>
      <c r="B112" s="4">
        <v>3700.17</v>
      </c>
      <c r="D112" s="7">
        <f t="shared" si="9"/>
        <v>0.9573779399208259</v>
      </c>
      <c r="E112" s="9"/>
      <c r="F112" s="10"/>
    </row>
    <row r="113" spans="1:6" ht="24" customHeight="1">
      <c r="A113" s="1" t="s">
        <v>9</v>
      </c>
      <c r="B113" s="4">
        <v>3484.25</v>
      </c>
      <c r="D113" s="7">
        <f t="shared" si="9"/>
        <v>0.9015110352143652</v>
      </c>
      <c r="E113" s="10"/>
      <c r="F113" s="10"/>
    </row>
    <row r="114" spans="1:6" ht="24" customHeight="1">
      <c r="A114" s="6" t="s">
        <v>7</v>
      </c>
      <c r="B114" s="4">
        <v>15420.95</v>
      </c>
      <c r="D114" s="7">
        <f>B114/3864.9</f>
        <v>3.9899997412610935</v>
      </c>
      <c r="E114" s="10"/>
      <c r="F114" s="10"/>
    </row>
    <row r="115" spans="1:6" ht="24" customHeight="1">
      <c r="A115" s="14" t="s">
        <v>17</v>
      </c>
      <c r="B115" s="19">
        <v>2650</v>
      </c>
      <c r="D115" s="9">
        <f>B115/3864.9</f>
        <v>0.6856581024088592</v>
      </c>
      <c r="E115" s="10"/>
      <c r="F115" s="10"/>
    </row>
    <row r="116" spans="1:6" ht="24" customHeight="1">
      <c r="A116" s="2" t="s">
        <v>5</v>
      </c>
      <c r="B116" s="2">
        <f>SUM(B107:B115)</f>
        <v>84810.74</v>
      </c>
      <c r="D116" s="9"/>
      <c r="E116" s="10"/>
      <c r="F116" s="10"/>
    </row>
    <row r="117" spans="1:4" ht="24" customHeight="1">
      <c r="A117" s="23" t="s">
        <v>34</v>
      </c>
      <c r="B117" s="23"/>
      <c r="D117" s="8"/>
    </row>
    <row r="118" spans="1:4" ht="24" customHeight="1">
      <c r="A118" s="1" t="s">
        <v>11</v>
      </c>
      <c r="B118" s="4">
        <v>10744.42</v>
      </c>
      <c r="D118" s="7">
        <f>B118/3864.9</f>
        <v>2.7799994825221868</v>
      </c>
    </row>
    <row r="119" spans="1:4" ht="24" customHeight="1">
      <c r="A119" s="1" t="s">
        <v>10</v>
      </c>
      <c r="B119" s="4">
        <v>24155.63</v>
      </c>
      <c r="D119" s="7">
        <f aca="true" t="shared" si="10" ref="D119:D124">B119/3864.9</f>
        <v>6.250001293694533</v>
      </c>
    </row>
    <row r="120" spans="1:4" ht="24" customHeight="1">
      <c r="A120" s="1" t="s">
        <v>3</v>
      </c>
      <c r="B120" s="4">
        <v>7729.8</v>
      </c>
      <c r="D120" s="7">
        <f t="shared" si="10"/>
        <v>2</v>
      </c>
    </row>
    <row r="121" spans="1:4" ht="24" customHeight="1">
      <c r="A121" s="1" t="s">
        <v>4</v>
      </c>
      <c r="B121" s="4">
        <v>14261.48</v>
      </c>
      <c r="D121" s="7">
        <f t="shared" si="10"/>
        <v>3.689999741261093</v>
      </c>
    </row>
    <row r="122" spans="1:4" ht="24" customHeight="1">
      <c r="A122" s="1" t="s">
        <v>6</v>
      </c>
      <c r="B122" s="4">
        <v>2755.19</v>
      </c>
      <c r="D122" s="7">
        <f t="shared" si="10"/>
        <v>0.7128748479908924</v>
      </c>
    </row>
    <row r="123" spans="1:6" ht="24" customHeight="1">
      <c r="A123" s="1" t="s">
        <v>8</v>
      </c>
      <c r="B123" s="4">
        <v>3700.17</v>
      </c>
      <c r="D123" s="7">
        <f t="shared" si="10"/>
        <v>0.9573779399208259</v>
      </c>
      <c r="E123" s="9"/>
      <c r="F123" s="10"/>
    </row>
    <row r="124" spans="1:6" ht="24" customHeight="1">
      <c r="A124" s="1" t="s">
        <v>9</v>
      </c>
      <c r="B124" s="4">
        <v>3500</v>
      </c>
      <c r="D124" s="7">
        <f t="shared" si="10"/>
        <v>0.905586172992833</v>
      </c>
      <c r="E124" s="10"/>
      <c r="F124" s="10"/>
    </row>
    <row r="125" spans="1:6" ht="24" customHeight="1">
      <c r="A125" s="6" t="s">
        <v>7</v>
      </c>
      <c r="B125" s="4">
        <v>15420.95</v>
      </c>
      <c r="D125" s="7">
        <f>B125/3864.9</f>
        <v>3.9899997412610935</v>
      </c>
      <c r="E125" s="10"/>
      <c r="F125" s="10"/>
    </row>
    <row r="126" spans="1:6" ht="24" customHeight="1">
      <c r="A126" s="12" t="s">
        <v>35</v>
      </c>
      <c r="B126" s="13">
        <v>3942.58</v>
      </c>
      <c r="D126" s="17">
        <f>B126/3864.9</f>
        <v>1.0200988382623095</v>
      </c>
      <c r="E126" s="17">
        <f>D126+D127</f>
        <v>1.2979844239178244</v>
      </c>
      <c r="F126" s="10"/>
    </row>
    <row r="127" spans="1:6" ht="24" customHeight="1">
      <c r="A127" s="12" t="s">
        <v>36</v>
      </c>
      <c r="B127" s="20">
        <v>1074</v>
      </c>
      <c r="D127" s="17">
        <f>B127/3864.9</f>
        <v>0.277885585655515</v>
      </c>
      <c r="E127" s="18">
        <f>B126+B127</f>
        <v>5016.58</v>
      </c>
      <c r="F127" s="10"/>
    </row>
    <row r="128" spans="1:6" ht="24" customHeight="1">
      <c r="A128" s="2" t="s">
        <v>5</v>
      </c>
      <c r="B128" s="2">
        <f>SUM(B118:B127)</f>
        <v>87284.22</v>
      </c>
      <c r="D128" s="9"/>
      <c r="E128" s="10"/>
      <c r="F128" s="10"/>
    </row>
    <row r="129" spans="1:4" ht="24" customHeight="1">
      <c r="A129" s="23" t="s">
        <v>37</v>
      </c>
      <c r="B129" s="23"/>
      <c r="D129" s="8"/>
    </row>
    <row r="130" spans="1:4" ht="24" customHeight="1">
      <c r="A130" s="1" t="s">
        <v>11</v>
      </c>
      <c r="B130" s="4">
        <v>10744.42</v>
      </c>
      <c r="D130" s="7">
        <f>B130/3864.9</f>
        <v>2.7799994825221868</v>
      </c>
    </row>
    <row r="131" spans="1:4" ht="24" customHeight="1">
      <c r="A131" s="1" t="s">
        <v>10</v>
      </c>
      <c r="B131" s="4">
        <v>24155.63</v>
      </c>
      <c r="D131" s="7">
        <f aca="true" t="shared" si="11" ref="D131:D136">B131/3864.9</f>
        <v>6.250001293694533</v>
      </c>
    </row>
    <row r="132" spans="1:4" ht="24" customHeight="1">
      <c r="A132" s="1" t="s">
        <v>3</v>
      </c>
      <c r="B132" s="4">
        <v>7729.8</v>
      </c>
      <c r="D132" s="7">
        <f t="shared" si="11"/>
        <v>2</v>
      </c>
    </row>
    <row r="133" spans="1:4" ht="24" customHeight="1">
      <c r="A133" s="1" t="s">
        <v>4</v>
      </c>
      <c r="B133" s="4">
        <v>14261.48</v>
      </c>
      <c r="D133" s="7">
        <f t="shared" si="11"/>
        <v>3.689999741261093</v>
      </c>
    </row>
    <row r="134" spans="1:4" ht="24" customHeight="1">
      <c r="A134" s="1" t="s">
        <v>6</v>
      </c>
      <c r="B134" s="4">
        <v>2664.04</v>
      </c>
      <c r="D134" s="7">
        <f t="shared" si="11"/>
        <v>0.6892907966570933</v>
      </c>
    </row>
    <row r="135" spans="1:6" ht="24" customHeight="1">
      <c r="A135" s="1" t="s">
        <v>8</v>
      </c>
      <c r="B135" s="4">
        <v>3700.17</v>
      </c>
      <c r="D135" s="7">
        <f t="shared" si="11"/>
        <v>0.9573779399208259</v>
      </c>
      <c r="E135" s="9"/>
      <c r="F135" s="10"/>
    </row>
    <row r="136" spans="1:6" ht="24" customHeight="1">
      <c r="A136" s="1" t="s">
        <v>9</v>
      </c>
      <c r="B136" s="4">
        <v>6300</v>
      </c>
      <c r="D136" s="7">
        <f t="shared" si="11"/>
        <v>1.6300551113870991</v>
      </c>
      <c r="E136" s="10"/>
      <c r="F136" s="10"/>
    </row>
    <row r="137" spans="1:6" ht="24" customHeight="1">
      <c r="A137" s="6" t="s">
        <v>7</v>
      </c>
      <c r="B137" s="4">
        <v>15420.95</v>
      </c>
      <c r="D137" s="7">
        <f>B137/3864.9</f>
        <v>3.9899997412610935</v>
      </c>
      <c r="E137" s="10"/>
      <c r="F137" s="10"/>
    </row>
    <row r="138" spans="1:6" ht="24" customHeight="1">
      <c r="A138" s="24" t="s">
        <v>38</v>
      </c>
      <c r="B138" s="16">
        <v>543.19</v>
      </c>
      <c r="D138" s="17">
        <f>B138/3864.9</f>
        <v>0.14054438665942198</v>
      </c>
      <c r="E138" s="17">
        <f>D138+D139</f>
        <v>0.5286527465134933</v>
      </c>
      <c r="F138" s="10"/>
    </row>
    <row r="139" spans="1:6" ht="24" customHeight="1">
      <c r="A139" s="24" t="s">
        <v>39</v>
      </c>
      <c r="B139" s="4">
        <v>1500</v>
      </c>
      <c r="D139" s="17">
        <f>B139/3864.9</f>
        <v>0.38810835985407127</v>
      </c>
      <c r="E139" s="18">
        <f>B138+B139</f>
        <v>2043.19</v>
      </c>
      <c r="F139" s="10"/>
    </row>
    <row r="140" spans="1:6" ht="24" customHeight="1">
      <c r="A140" s="2" t="s">
        <v>5</v>
      </c>
      <c r="B140" s="2">
        <f>SUM(B130:B139)</f>
        <v>87019.68000000001</v>
      </c>
      <c r="D140" s="9"/>
      <c r="E140" s="10"/>
      <c r="F140" s="10"/>
    </row>
    <row r="141" ht="30" customHeight="1"/>
    <row r="142" ht="30" customHeight="1">
      <c r="A142" s="11"/>
    </row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</sheetData>
  <sheetProtection/>
  <mergeCells count="13">
    <mergeCell ref="A129:B129"/>
    <mergeCell ref="A117:B117"/>
    <mergeCell ref="A106:B106"/>
    <mergeCell ref="A95:B95"/>
    <mergeCell ref="A82:B82"/>
    <mergeCell ref="A69:B69"/>
    <mergeCell ref="A56:B56"/>
    <mergeCell ref="A1:B1"/>
    <mergeCell ref="A3:B3"/>
    <mergeCell ref="A13:B13"/>
    <mergeCell ref="A23:B23"/>
    <mergeCell ref="A34:B34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2016-01-11T10:51:15Z</cp:lastPrinted>
  <dcterms:created xsi:type="dcterms:W3CDTF">1996-10-08T23:32:33Z</dcterms:created>
  <dcterms:modified xsi:type="dcterms:W3CDTF">2024-01-23T13:16:29Z</dcterms:modified>
  <cp:category/>
  <cp:version/>
  <cp:contentType/>
  <cp:contentStatus/>
</cp:coreProperties>
</file>